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2" activeTab="1"/>
  </bookViews>
  <sheets>
    <sheet name="2015" sheetId="1" r:id="rId1"/>
    <sheet name="Gral 2015" sheetId="2" r:id="rId2"/>
  </sheets>
  <calcPr calcId="125725"/>
</workbook>
</file>

<file path=xl/calcChain.xml><?xml version="1.0" encoding="utf-8"?>
<calcChain xmlns="http://schemas.openxmlformats.org/spreadsheetml/2006/main">
  <c r="R12" i="1"/>
  <c r="S8"/>
  <c r="R8"/>
  <c r="S7"/>
  <c r="R7"/>
  <c r="S12"/>
  <c r="S13"/>
  <c r="S6"/>
  <c r="S9"/>
  <c r="S10"/>
  <c r="S5"/>
  <c r="R13"/>
  <c r="R9"/>
  <c r="R10"/>
  <c r="R6"/>
  <c r="R5"/>
</calcChain>
</file>

<file path=xl/sharedStrings.xml><?xml version="1.0" encoding="utf-8"?>
<sst xmlns="http://schemas.openxmlformats.org/spreadsheetml/2006/main" count="90" uniqueCount="40">
  <si>
    <t>FICHA DE SEGUIMIENTO Y MEDICIÓN DE PROCESOS</t>
  </si>
  <si>
    <t>RESULTADO MEDICIÓN</t>
  </si>
  <si>
    <t>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</si>
  <si>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</si>
  <si>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</si>
  <si>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</si>
  <si>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</si>
  <si>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</si>
  <si>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</si>
  <si>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</si>
  <si>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</si>
  <si>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</si>
  <si>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</si>
  <si>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</si>
  <si>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</si>
  <si>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Año</t>
  </si>
  <si>
    <t>CULTURA</t>
  </si>
  <si>
    <t>ALTAS ESCUELA DE MÚSICA</t>
  </si>
  <si>
    <t>BAJAS ESCUELA DE MÚSICA</t>
  </si>
  <si>
    <t>OCUPACIÓN TEATRO</t>
  </si>
  <si>
    <t>OCUPACIÓN AUDITORIO</t>
  </si>
  <si>
    <t>VENTA DE ENTRADAS AUDITORIO</t>
  </si>
  <si>
    <t>VENTAS DE ENTRADAS TEATRO</t>
  </si>
  <si>
    <t>ALTAS TALLERES MUNICIPALES</t>
  </si>
  <si>
    <t>BAJAS TALLERES MUNICIPALES</t>
  </si>
  <si>
    <t>Trimestral</t>
  </si>
  <si>
    <t>Media anual</t>
  </si>
  <si>
    <t>AÑO 2015</t>
  </si>
  <si>
    <t>ALTAS ESCUELA DE DANZA</t>
  </si>
  <si>
    <t>BAJAS ESCUELA DE DANZA</t>
  </si>
  <si>
    <t xml:space="preserve"> </t>
  </si>
  <si>
    <t>5% O MAS SIN CONTAR CON LAS BAJAS A LAS QUE SE HAYA DADO COBERTURA A LO LARGO DEL CURSO</t>
  </si>
  <si>
    <t>5% O MENOS</t>
  </si>
  <si>
    <t>MANTENER AL MENOS EL MISMO PORCENTAJE DE OCUPACIÓN DEL AÑO ANTERIOR</t>
  </si>
  <si>
    <t>MANTENER AL MENOS EL MISMO PORCENTAJE DE VENTA DEL AÑO ANTERIOR</t>
  </si>
  <si>
    <t>ANA SÁNCHEZ</t>
  </si>
  <si>
    <t>NUM</t>
  </si>
  <si>
    <t>LIMITE ADMISIBLE</t>
  </si>
  <si>
    <t>FRECUENCIA TOMA DE DATOS</t>
  </si>
  <si>
    <t>RESPONSABLE TOMA DE DATOS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</si>
</sst>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10" fillId="4" borderId="1" xfId="1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7" fontId="4" fillId="5" borderId="1" xfId="0" applyNumberFormat="1" applyFont="1" applyFill="1" applyBorder="1" applyAlignment="1">
      <alignment horizontal="center" vertical="center"/>
    </xf>
    <xf numFmtId="17" fontId="8" fillId="5" borderId="1" xfId="0" applyNumberFormat="1" applyFont="1" applyFill="1" applyBorder="1" applyAlignment="1">
      <alignment horizontal="center" vertical="center"/>
    </xf>
    <xf numFmtId="17" fontId="8" fillId="5" borderId="3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right"/>
    </xf>
    <xf numFmtId="0" fontId="11" fillId="6" borderId="1" xfId="0" applyFont="1" applyFill="1" applyBorder="1" applyAlignment="1"/>
    <xf numFmtId="0" fontId="15" fillId="6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1" xfId="0" applyFill="1" applyBorder="1"/>
    <xf numFmtId="0" fontId="16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17" fontId="18" fillId="9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4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0" fontId="17" fillId="0" borderId="1" xfId="1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993366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304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ALTAS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'2015'!$F$5:$Q$5</c:f>
              <c:numCache>
                <c:formatCode>General</c:formatCode>
                <c:ptCount val="12"/>
                <c:pt idx="2">
                  <c:v>7</c:v>
                </c:pt>
                <c:pt idx="5">
                  <c:v>-1</c:v>
                </c:pt>
                <c:pt idx="8">
                  <c:v>134</c:v>
                </c:pt>
                <c:pt idx="11">
                  <c:v>121</c:v>
                </c:pt>
              </c:numCache>
            </c:numRef>
          </c:val>
        </c:ser>
        <c:ser>
          <c:idx val="1"/>
          <c:order val="1"/>
          <c:tx>
            <c:v>BAJAS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1.9444444444444445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'2015'!$F$6:$Q$6</c:f>
              <c:numCache>
                <c:formatCode>General</c:formatCode>
                <c:ptCount val="12"/>
                <c:pt idx="2">
                  <c:v>57</c:v>
                </c:pt>
                <c:pt idx="5">
                  <c:v>2</c:v>
                </c:pt>
                <c:pt idx="8">
                  <c:v>188</c:v>
                </c:pt>
                <c:pt idx="11">
                  <c:v>126</c:v>
                </c:pt>
              </c:numCache>
            </c:numRef>
          </c:val>
        </c:ser>
        <c:shape val="cylinder"/>
        <c:axId val="78849536"/>
        <c:axId val="78851072"/>
        <c:axId val="0"/>
      </c:bar3DChart>
      <c:catAx>
        <c:axId val="78849536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8851072"/>
        <c:crosses val="autoZero"/>
        <c:auto val="1"/>
        <c:lblAlgn val="ctr"/>
        <c:lblOffset val="100"/>
      </c:catAx>
      <c:valAx>
        <c:axId val="78851072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884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8142913385826875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393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ALTAS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'2015'!$F$7:$Q$7</c:f>
              <c:numCache>
                <c:formatCode>General</c:formatCode>
                <c:ptCount val="12"/>
                <c:pt idx="2">
                  <c:v>-6</c:v>
                </c:pt>
                <c:pt idx="5">
                  <c:v>-1</c:v>
                </c:pt>
                <c:pt idx="8">
                  <c:v>58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v>BAJAS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7777777777778012E-2"/>
                  <c:y val="1.388888888888896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'2015'!$F$8:$Q$8</c:f>
              <c:numCache>
                <c:formatCode>General</c:formatCode>
                <c:ptCount val="12"/>
                <c:pt idx="2">
                  <c:v>14</c:v>
                </c:pt>
                <c:pt idx="5">
                  <c:v>1</c:v>
                </c:pt>
                <c:pt idx="8">
                  <c:v>16</c:v>
                </c:pt>
                <c:pt idx="11">
                  <c:v>18</c:v>
                </c:pt>
              </c:numCache>
            </c:numRef>
          </c:val>
        </c:ser>
        <c:shape val="cylinder"/>
        <c:axId val="41756160"/>
        <c:axId val="41757696"/>
        <c:axId val="0"/>
      </c:bar3DChart>
      <c:catAx>
        <c:axId val="41756160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757696"/>
        <c:crosses val="autoZero"/>
        <c:auto val="1"/>
        <c:lblAlgn val="ctr"/>
        <c:lblOffset val="100"/>
      </c:catAx>
      <c:valAx>
        <c:axId val="4175769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75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3027326362234681"/>
          <c:h val="0.16743438320210041"/>
        </c:manualLayout>
      </c:layout>
      <c:txPr>
        <a:bodyPr/>
        <a:lstStyle/>
        <a:p>
          <a:pPr>
            <a:defRPr sz="800" b="1"/>
          </a:pPr>
          <a:endParaRPr lang="es-ES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326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ALTAS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'2015'!$F$9:$Q$9</c:f>
              <c:numCache>
                <c:formatCode>General</c:formatCode>
                <c:ptCount val="12"/>
                <c:pt idx="2">
                  <c:v>87</c:v>
                </c:pt>
                <c:pt idx="5">
                  <c:v>0</c:v>
                </c:pt>
                <c:pt idx="11">
                  <c:v>199</c:v>
                </c:pt>
              </c:numCache>
            </c:numRef>
          </c:val>
        </c:ser>
        <c:ser>
          <c:idx val="1"/>
          <c:order val="1"/>
          <c:tx>
            <c:v>BAJAS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7777777777777964E-2"/>
                  <c:y val="1.388888888888895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'2015'!$F$10:$Q$10</c:f>
              <c:numCache>
                <c:formatCode>General</c:formatCode>
                <c:ptCount val="12"/>
                <c:pt idx="2">
                  <c:v>134</c:v>
                </c:pt>
                <c:pt idx="5">
                  <c:v>146</c:v>
                </c:pt>
                <c:pt idx="11">
                  <c:v>246</c:v>
                </c:pt>
              </c:numCache>
            </c:numRef>
          </c:val>
        </c:ser>
        <c:shape val="cylinder"/>
        <c:axId val="78902400"/>
        <c:axId val="78903936"/>
        <c:axId val="0"/>
      </c:bar3DChart>
      <c:catAx>
        <c:axId val="78902400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8903936"/>
        <c:crosses val="autoZero"/>
        <c:auto val="1"/>
        <c:lblAlgn val="ctr"/>
        <c:lblOffset val="100"/>
      </c:catAx>
      <c:valAx>
        <c:axId val="7890393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890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8142913385826887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371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TEATRO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'2015'!$F$11:$Q$11</c:f>
              <c:numCache>
                <c:formatCode>0.00%</c:formatCode>
                <c:ptCount val="12"/>
              </c:numCache>
            </c:numRef>
          </c:val>
        </c:ser>
        <c:ser>
          <c:idx val="1"/>
          <c:order val="1"/>
          <c:tx>
            <c:v>AUDITORIO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3.88888888888888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'2015'!$F$12:$Q$12</c:f>
              <c:numCache>
                <c:formatCode>0.00%</c:formatCode>
                <c:ptCount val="12"/>
                <c:pt idx="2">
                  <c:v>0.91</c:v>
                </c:pt>
                <c:pt idx="5">
                  <c:v>0.68</c:v>
                </c:pt>
                <c:pt idx="8">
                  <c:v>0.54</c:v>
                </c:pt>
                <c:pt idx="11">
                  <c:v>0.80500000000000005</c:v>
                </c:pt>
              </c:numCache>
            </c:numRef>
          </c:val>
        </c:ser>
        <c:shape val="cylinder"/>
        <c:axId val="123056512"/>
        <c:axId val="123058048"/>
        <c:axId val="0"/>
      </c:bar3DChart>
      <c:catAx>
        <c:axId val="123056512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3058048"/>
        <c:crosses val="autoZero"/>
        <c:auto val="1"/>
        <c:lblAlgn val="ctr"/>
        <c:lblOffset val="100"/>
      </c:catAx>
      <c:valAx>
        <c:axId val="123058048"/>
        <c:scaling>
          <c:orientation val="minMax"/>
          <c:min val="0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305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5975503062117"/>
          <c:y val="0.35571376494604939"/>
          <c:w val="0.181429133858269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393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AUDITORIO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'2015'!$F$13:$Q$13</c:f>
              <c:numCache>
                <c:formatCode>General</c:formatCode>
                <c:ptCount val="12"/>
                <c:pt idx="2">
                  <c:v>3185</c:v>
                </c:pt>
                <c:pt idx="5">
                  <c:v>2299</c:v>
                </c:pt>
                <c:pt idx="8">
                  <c:v>205</c:v>
                </c:pt>
                <c:pt idx="11">
                  <c:v>4258</c:v>
                </c:pt>
              </c:numCache>
            </c:numRef>
          </c:val>
        </c:ser>
        <c:ser>
          <c:idx val="1"/>
          <c:order val="1"/>
          <c:tx>
            <c:v>TEATRO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222222222222225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'2015'!$F$14:$Q$14</c:f>
              <c:numCache>
                <c:formatCode>General</c:formatCode>
                <c:ptCount val="12"/>
              </c:numCache>
            </c:numRef>
          </c:val>
        </c:ser>
        <c:shape val="cylinder"/>
        <c:axId val="123096448"/>
        <c:axId val="123098240"/>
        <c:axId val="0"/>
      </c:bar3DChart>
      <c:catAx>
        <c:axId val="12309644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3098240"/>
        <c:crosses val="autoZero"/>
        <c:auto val="1"/>
        <c:lblAlgn val="ctr"/>
        <c:lblOffset val="100"/>
      </c:catAx>
      <c:valAx>
        <c:axId val="123098240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309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5975503062117"/>
          <c:y val="0.3557137649460495"/>
          <c:w val="0.18142913385826911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371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ALTAS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'2015'!$F$7:$Q$7</c:f>
              <c:numCache>
                <c:formatCode>General</c:formatCode>
                <c:ptCount val="12"/>
                <c:pt idx="2">
                  <c:v>-6</c:v>
                </c:pt>
                <c:pt idx="5">
                  <c:v>-1</c:v>
                </c:pt>
                <c:pt idx="8">
                  <c:v>58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v>BAJAS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7777777777777991E-2"/>
                  <c:y val="1.388888888888895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'2015'!$F$8:$Q$8</c:f>
              <c:numCache>
                <c:formatCode>General</c:formatCode>
                <c:ptCount val="12"/>
                <c:pt idx="2">
                  <c:v>14</c:v>
                </c:pt>
                <c:pt idx="5">
                  <c:v>1</c:v>
                </c:pt>
                <c:pt idx="8">
                  <c:v>16</c:v>
                </c:pt>
                <c:pt idx="11">
                  <c:v>18</c:v>
                </c:pt>
              </c:numCache>
            </c:numRef>
          </c:val>
        </c:ser>
        <c:shape val="cylinder"/>
        <c:axId val="123165312"/>
        <c:axId val="123171200"/>
        <c:axId val="0"/>
      </c:bar3DChart>
      <c:catAx>
        <c:axId val="123165312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3171200"/>
        <c:crosses val="autoZero"/>
        <c:auto val="1"/>
        <c:lblAlgn val="ctr"/>
        <c:lblOffset val="100"/>
      </c:catAx>
      <c:valAx>
        <c:axId val="123171200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316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3027326362234681"/>
          <c:h val="0.1674343832021003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75269113436190738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ALTAS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spPr/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</c:dLbl>
            <c:dLbl>
              <c:idx val="8"/>
              <c:layout>
                <c:manualLayout>
                  <c:x val="-2.1686744930581137E-2"/>
                  <c:y val="2.3346307078388903E-2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 val="-2.1686744930581071E-2"/>
                  <c:y val="2.3346307078388903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'2015'!$F$5:$Q$5</c:f>
              <c:numCache>
                <c:formatCode>General</c:formatCode>
                <c:ptCount val="12"/>
                <c:pt idx="2">
                  <c:v>7</c:v>
                </c:pt>
                <c:pt idx="5">
                  <c:v>-1</c:v>
                </c:pt>
                <c:pt idx="8">
                  <c:v>134</c:v>
                </c:pt>
                <c:pt idx="11">
                  <c:v>121</c:v>
                </c:pt>
              </c:numCache>
            </c:numRef>
          </c:val>
        </c:ser>
        <c:ser>
          <c:idx val="1"/>
          <c:order val="1"/>
          <c:tx>
            <c:v>BAJAS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1.9444444444444445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2.8915659907441427E-2"/>
                  <c:y val="3.5019460617583355E-2"/>
                </c:manualLayout>
              </c:layout>
              <c:showVal val="1"/>
            </c:dLbl>
            <c:dLbl>
              <c:idx val="11"/>
              <c:layout>
                <c:manualLayout>
                  <c:x val="1.0843372465290536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700"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'2015'!$F$6:$Q$6</c:f>
              <c:numCache>
                <c:formatCode>General</c:formatCode>
                <c:ptCount val="12"/>
                <c:pt idx="2">
                  <c:v>57</c:v>
                </c:pt>
                <c:pt idx="5">
                  <c:v>2</c:v>
                </c:pt>
                <c:pt idx="8">
                  <c:v>188</c:v>
                </c:pt>
                <c:pt idx="11">
                  <c:v>126</c:v>
                </c:pt>
              </c:numCache>
            </c:numRef>
          </c:val>
        </c:ser>
        <c:shape val="cylinder"/>
        <c:axId val="41481344"/>
        <c:axId val="41482880"/>
        <c:axId val="0"/>
      </c:bar3DChart>
      <c:catAx>
        <c:axId val="41481344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482880"/>
        <c:crosses val="autoZero"/>
        <c:auto val="1"/>
        <c:lblAlgn val="ctr"/>
        <c:lblOffset val="100"/>
      </c:catAx>
      <c:valAx>
        <c:axId val="41482880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48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08226562164256"/>
          <c:y val="0.40703597031710076"/>
          <c:w val="0.15612805652897671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371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ALTAS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dLbl>
              <c:idx val="11"/>
              <c:layout>
                <c:manualLayout>
                  <c:x val="-2.1686751102694451E-2"/>
                  <c:y val="2.325581395348837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'2015'!$F$9:$Q$9</c:f>
              <c:numCache>
                <c:formatCode>General</c:formatCode>
                <c:ptCount val="12"/>
                <c:pt idx="2">
                  <c:v>87</c:v>
                </c:pt>
                <c:pt idx="5">
                  <c:v>0</c:v>
                </c:pt>
                <c:pt idx="11">
                  <c:v>199</c:v>
                </c:pt>
              </c:numCache>
            </c:numRef>
          </c:val>
        </c:ser>
        <c:ser>
          <c:idx val="1"/>
          <c:order val="1"/>
          <c:tx>
            <c:v>BAJAS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7777777777777991E-2"/>
                  <c:y val="1.388888888888895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'2015'!$F$10:$Q$10</c:f>
              <c:numCache>
                <c:formatCode>General</c:formatCode>
                <c:ptCount val="12"/>
                <c:pt idx="2">
                  <c:v>134</c:v>
                </c:pt>
                <c:pt idx="5">
                  <c:v>146</c:v>
                </c:pt>
                <c:pt idx="11">
                  <c:v>246</c:v>
                </c:pt>
              </c:numCache>
            </c:numRef>
          </c:val>
        </c:ser>
        <c:shape val="cylinder"/>
        <c:axId val="41533440"/>
        <c:axId val="41534976"/>
        <c:axId val="0"/>
      </c:bar3DChart>
      <c:catAx>
        <c:axId val="41533440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534976"/>
        <c:crosses val="autoZero"/>
        <c:auto val="1"/>
        <c:lblAlgn val="ctr"/>
        <c:lblOffset val="100"/>
      </c:catAx>
      <c:valAx>
        <c:axId val="4153497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53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81429133858269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59748680700018997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TEATRO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'2015'!$F$11:$Q$11</c:f>
              <c:numCache>
                <c:formatCode>0.00%</c:formatCode>
                <c:ptCount val="12"/>
              </c:numCache>
            </c:numRef>
          </c:val>
        </c:ser>
        <c:ser>
          <c:idx val="1"/>
          <c:order val="1"/>
          <c:tx>
            <c:v>AUDITORIO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-4.0437995953020514E-2"/>
                  <c:y val="3.501944452359311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'2015'!$F$12:$Q$12</c:f>
              <c:numCache>
                <c:formatCode>0.00%</c:formatCode>
                <c:ptCount val="12"/>
                <c:pt idx="2">
                  <c:v>0.91</c:v>
                </c:pt>
                <c:pt idx="5">
                  <c:v>0.68</c:v>
                </c:pt>
                <c:pt idx="8">
                  <c:v>0.54</c:v>
                </c:pt>
                <c:pt idx="11">
                  <c:v>0.80500000000000005</c:v>
                </c:pt>
              </c:numCache>
            </c:numRef>
          </c:val>
        </c:ser>
        <c:shape val="cylinder"/>
        <c:axId val="41643008"/>
        <c:axId val="41657088"/>
        <c:axId val="0"/>
      </c:bar3DChart>
      <c:catAx>
        <c:axId val="4164300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657088"/>
        <c:crosses val="autoZero"/>
        <c:auto val="1"/>
        <c:lblAlgn val="ctr"/>
        <c:lblOffset val="100"/>
      </c:catAx>
      <c:valAx>
        <c:axId val="41657088"/>
        <c:scaling>
          <c:orientation val="minMax"/>
          <c:min val="0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6430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700" b="1"/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/>
            </a:pPr>
            <a:endParaRPr lang="es-ES"/>
          </a:p>
        </c:txPr>
      </c:legendEntry>
      <c:layout>
        <c:manualLayout>
          <c:xMode val="edge"/>
          <c:yMode val="edge"/>
          <c:x val="0.80385408501041844"/>
          <c:y val="0.3557137649460495"/>
          <c:w val="0.18503503416821568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415"/>
          <c:h val="0.62486876640420064"/>
        </c:manualLayout>
      </c:layout>
      <c:bar3DChart>
        <c:barDir val="col"/>
        <c:grouping val="clustered"/>
        <c:ser>
          <c:idx val="0"/>
          <c:order val="0"/>
          <c:tx>
            <c:v>AUDITORIO</c:v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'2015'!$F$13:$Q$13</c:f>
              <c:numCache>
                <c:formatCode>General</c:formatCode>
                <c:ptCount val="12"/>
                <c:pt idx="2">
                  <c:v>3185</c:v>
                </c:pt>
                <c:pt idx="5">
                  <c:v>2299</c:v>
                </c:pt>
                <c:pt idx="8">
                  <c:v>205</c:v>
                </c:pt>
                <c:pt idx="11">
                  <c:v>4258</c:v>
                </c:pt>
              </c:numCache>
            </c:numRef>
          </c:val>
        </c:ser>
        <c:ser>
          <c:idx val="1"/>
          <c:order val="1"/>
          <c:tx>
            <c:v>TEATRO</c:v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222222222222225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'2015'!$F$14:$Q$14</c:f>
              <c:numCache>
                <c:formatCode>General</c:formatCode>
                <c:ptCount val="12"/>
              </c:numCache>
            </c:numRef>
          </c:val>
        </c:ser>
        <c:shape val="cylinder"/>
        <c:axId val="41707776"/>
        <c:axId val="41721856"/>
        <c:axId val="0"/>
      </c:bar3DChart>
      <c:catAx>
        <c:axId val="41707776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721856"/>
        <c:crosses val="autoZero"/>
        <c:auto val="1"/>
        <c:lblAlgn val="ctr"/>
        <c:lblOffset val="100"/>
      </c:catAx>
      <c:valAx>
        <c:axId val="4172185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70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5975503062117"/>
          <c:y val="0.35571376494604962"/>
          <c:w val="0.18142913385826925"/>
          <c:h val="0.25153543307086612"/>
        </c:manualLayout>
      </c:layout>
      <c:txPr>
        <a:bodyPr/>
        <a:lstStyle/>
        <a:p>
          <a:pPr>
            <a:defRPr sz="800" b="1"/>
          </a:pPr>
          <a:endParaRPr lang="es-ES"/>
        </a:p>
      </c:txPr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152400</xdr:rowOff>
    </xdr:from>
    <xdr:to>
      <xdr:col>7</xdr:col>
      <xdr:colOff>466725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17</xdr:col>
      <xdr:colOff>733425</xdr:colOff>
      <xdr:row>31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7</xdr:col>
      <xdr:colOff>466725</xdr:colOff>
      <xdr:row>46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17</xdr:col>
      <xdr:colOff>733425</xdr:colOff>
      <xdr:row>46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7</xdr:col>
      <xdr:colOff>459582</xdr:colOff>
      <xdr:row>62</xdr:row>
      <xdr:rowOff>76200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% Ocupación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Ventas</a:t>
          </a:r>
          <a:r>
            <a:rPr lang="es-ES" sz="1100" b="1" baseline="0">
              <a:latin typeface="Arial" pitchFamily="34" charset="0"/>
              <a:cs typeface="Arial" pitchFamily="34" charset="0"/>
            </a:rPr>
            <a:t> de entradas</a:t>
          </a:r>
          <a:endParaRPr lang="es-ES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Escuela de Danza</a:t>
          </a:r>
        </a:p>
      </cdr:txBody>
    </cdr:sp>
  </cdr:relSizeAnchor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0.22292</cdr:x>
      <cdr:y>0.0625</cdr:y>
    </cdr:from>
    <cdr:to>
      <cdr:x>0.68125</cdr:x>
      <cdr:y>0.10764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19175" y="171450"/>
          <a:ext cx="20955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Escuela de Música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Talleres Municipales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% Ocupación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Ventas</a:t>
          </a:r>
          <a:r>
            <a:rPr lang="es-ES" sz="1100" b="1" baseline="0">
              <a:latin typeface="Arial" pitchFamily="34" charset="0"/>
              <a:cs typeface="Arial" pitchFamily="34" charset="0"/>
            </a:rPr>
            <a:t> de entradas</a:t>
          </a:r>
          <a:endParaRPr lang="es-ES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Escuela de Danza</a:t>
          </a:r>
        </a:p>
      </cdr:txBody>
    </cdr:sp>
  </cdr:relSizeAnchor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186266</xdr:colOff>
      <xdr:row>12</xdr:row>
      <xdr:rowOff>152400</xdr:rowOff>
    </xdr:from>
    <xdr:to>
      <xdr:col>2</xdr:col>
      <xdr:colOff>1041400</xdr:colOff>
      <xdr:row>24</xdr:row>
      <xdr:rowOff>93133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1058335</xdr:colOff>
      <xdr:row>12</xdr:row>
      <xdr:rowOff>152400</xdr:rowOff>
    </xdr:from>
    <xdr:to>
      <xdr:col>4</xdr:col>
      <xdr:colOff>431801</xdr:colOff>
      <xdr:row>24</xdr:row>
      <xdr:rowOff>101600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431801</xdr:colOff>
      <xdr:row>12</xdr:row>
      <xdr:rowOff>160867</xdr:rowOff>
    </xdr:from>
    <xdr:to>
      <xdr:col>8</xdr:col>
      <xdr:colOff>778934</xdr:colOff>
      <xdr:row>24</xdr:row>
      <xdr:rowOff>101601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186268</xdr:colOff>
      <xdr:row>24</xdr:row>
      <xdr:rowOff>93135</xdr:rowOff>
    </xdr:from>
    <xdr:to>
      <xdr:col>2</xdr:col>
      <xdr:colOff>1058334</xdr:colOff>
      <xdr:row>36</xdr:row>
      <xdr:rowOff>59267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1041401</xdr:colOff>
      <xdr:row>24</xdr:row>
      <xdr:rowOff>110066</xdr:rowOff>
    </xdr:from>
    <xdr:to>
      <xdr:col>4</xdr:col>
      <xdr:colOff>448734</xdr:colOff>
      <xdr:row>36</xdr:row>
      <xdr:rowOff>67733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0.22292</cdr:x>
      <cdr:y>0.0625</cdr:y>
    </cdr:from>
    <cdr:to>
      <cdr:x>0.68125</cdr:x>
      <cdr:y>0.10764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19175" y="171450"/>
          <a:ext cx="20955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Escuela de Música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Talleres Municipales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V13" sqref="V13"/>
    </sheetView>
  </sheetViews>
  <sheetFormatPr baseColWidth="10" defaultRowHeight="14.4"/>
  <cols>
    <col min="1" max="1" width="2.6640625" customWidth="1"/>
    <col min="2" max="2" width="15.109375" customWidth="1"/>
    <col min="3" max="3" width="29" customWidth="1"/>
    <col min="4" max="4" width="15.33203125" customWidth="1"/>
    <col min="5" max="5" width="16.6640625" customWidth="1"/>
    <col min="6" max="6" width="6.5546875" customWidth="1"/>
    <col min="7" max="7" width="7.109375" customWidth="1"/>
    <col min="8" max="8" width="8.33203125" customWidth="1"/>
    <col min="9" max="9" width="7.44140625" customWidth="1"/>
    <col min="10" max="10" width="7.109375" customWidth="1"/>
    <col min="11" max="11" width="7.88671875" customWidth="1"/>
    <col min="12" max="12" width="7" customWidth="1"/>
    <col min="13" max="13" width="6.5546875" customWidth="1"/>
    <col min="14" max="14" width="7.6640625" customWidth="1"/>
    <col min="15" max="15" width="7.88671875" customWidth="1"/>
    <col min="16" max="16" width="7.44140625" customWidth="1"/>
    <col min="17" max="17" width="7.5546875" customWidth="1"/>
    <col min="21" max="21" width="11.44140625" customWidth="1"/>
  </cols>
  <sheetData>
    <row r="1" spans="1:19" ht="20.25" customHeight="1">
      <c r="A1" s="26"/>
      <c r="B1" s="26"/>
      <c r="C1" s="32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22.8">
      <c r="A2" s="27" t="s">
        <v>27</v>
      </c>
      <c r="B2" s="28"/>
      <c r="C2" s="29" t="s">
        <v>16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1">
      <c r="A3" s="30" t="s">
        <v>36</v>
      </c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42.75" customHeight="1">
      <c r="A4" s="31"/>
      <c r="B4" s="19" t="s">
        <v>2</v>
      </c>
      <c r="C4" s="20" t="s">
        <v>37</v>
      </c>
      <c r="D4" s="21" t="s">
        <v>38</v>
      </c>
      <c r="E4" s="21" t="s">
        <v>39</v>
      </c>
      <c r="F4" s="22" t="s">
        <v>3</v>
      </c>
      <c r="G4" s="22" t="s">
        <v>4</v>
      </c>
      <c r="H4" s="23" t="s">
        <v>5</v>
      </c>
      <c r="I4" s="22" t="s">
        <v>6</v>
      </c>
      <c r="J4" s="22" t="s">
        <v>7</v>
      </c>
      <c r="K4" s="23" t="s">
        <v>8</v>
      </c>
      <c r="L4" s="22" t="s">
        <v>9</v>
      </c>
      <c r="M4" s="22" t="s">
        <v>10</v>
      </c>
      <c r="N4" s="23" t="s">
        <v>11</v>
      </c>
      <c r="O4" s="22" t="s">
        <v>12</v>
      </c>
      <c r="P4" s="22" t="s">
        <v>13</v>
      </c>
      <c r="Q4" s="23" t="s">
        <v>14</v>
      </c>
      <c r="R4" s="21" t="s">
        <v>15</v>
      </c>
      <c r="S4" s="24" t="s">
        <v>26</v>
      </c>
    </row>
    <row r="5" spans="1:19" ht="48.75" customHeight="1">
      <c r="A5" s="1">
        <v>1</v>
      </c>
      <c r="B5" s="3" t="s">
        <v>17</v>
      </c>
      <c r="C5" s="17" t="s">
        <v>31</v>
      </c>
      <c r="D5" s="2" t="s">
        <v>25</v>
      </c>
      <c r="E5" s="2" t="s">
        <v>35</v>
      </c>
      <c r="F5" s="6"/>
      <c r="G5" s="7"/>
      <c r="H5" s="8">
        <v>7</v>
      </c>
      <c r="I5" s="7"/>
      <c r="J5" s="7"/>
      <c r="K5" s="8">
        <v>-1</v>
      </c>
      <c r="L5" s="7"/>
      <c r="M5" s="7"/>
      <c r="N5" s="8">
        <v>134</v>
      </c>
      <c r="O5" s="7"/>
      <c r="P5" s="7"/>
      <c r="Q5" s="8">
        <v>121</v>
      </c>
      <c r="R5" s="8">
        <f>SUM(F5:Q5)</f>
        <v>261</v>
      </c>
      <c r="S5" s="9">
        <f>AVERAGE(F5:Q5)</f>
        <v>65.25</v>
      </c>
    </row>
    <row r="6" spans="1:19" ht="41.25" customHeight="1">
      <c r="A6" s="1">
        <v>2</v>
      </c>
      <c r="B6" s="3" t="s">
        <v>18</v>
      </c>
      <c r="C6" s="17" t="s">
        <v>32</v>
      </c>
      <c r="D6" s="2" t="s">
        <v>25</v>
      </c>
      <c r="E6" s="2" t="s">
        <v>35</v>
      </c>
      <c r="F6" s="6"/>
      <c r="G6" s="7"/>
      <c r="H6" s="8">
        <v>57</v>
      </c>
      <c r="I6" s="7"/>
      <c r="J6" s="7"/>
      <c r="K6" s="8">
        <v>2</v>
      </c>
      <c r="L6" s="7"/>
      <c r="M6" s="7"/>
      <c r="N6" s="8">
        <v>188</v>
      </c>
      <c r="O6" s="7"/>
      <c r="P6" s="7"/>
      <c r="Q6" s="8">
        <v>126</v>
      </c>
      <c r="R6" s="8">
        <f>SUM(F6:Q6)</f>
        <v>373</v>
      </c>
      <c r="S6" s="9">
        <f t="shared" ref="S6:S10" si="0">AVERAGE(F6:Q6)</f>
        <v>93.25</v>
      </c>
    </row>
    <row r="7" spans="1:19" ht="30.6">
      <c r="A7" s="16">
        <v>3</v>
      </c>
      <c r="B7" s="3" t="s">
        <v>28</v>
      </c>
      <c r="C7" s="17" t="s">
        <v>31</v>
      </c>
      <c r="D7" s="2" t="s">
        <v>25</v>
      </c>
      <c r="E7" s="2" t="s">
        <v>35</v>
      </c>
      <c r="F7" s="6"/>
      <c r="G7" s="7"/>
      <c r="H7" s="8">
        <v>-6</v>
      </c>
      <c r="I7" s="7"/>
      <c r="J7" s="7"/>
      <c r="K7" s="8">
        <v>-1</v>
      </c>
      <c r="L7" s="7"/>
      <c r="M7" s="7"/>
      <c r="N7" s="8">
        <v>58</v>
      </c>
      <c r="O7" s="7"/>
      <c r="P7" s="7"/>
      <c r="Q7" s="8">
        <v>2</v>
      </c>
      <c r="R7" s="8">
        <f>SUM(F7:Q7)</f>
        <v>53</v>
      </c>
      <c r="S7" s="9">
        <f>AVERAGE(F7:Q7)</f>
        <v>13.25</v>
      </c>
    </row>
    <row r="8" spans="1:19" ht="20.399999999999999">
      <c r="A8" s="16">
        <v>4</v>
      </c>
      <c r="B8" s="3" t="s">
        <v>29</v>
      </c>
      <c r="C8" s="17" t="s">
        <v>32</v>
      </c>
      <c r="D8" s="2" t="s">
        <v>25</v>
      </c>
      <c r="E8" s="2" t="s">
        <v>35</v>
      </c>
      <c r="F8" s="6"/>
      <c r="G8" s="7"/>
      <c r="H8" s="8">
        <v>14</v>
      </c>
      <c r="I8" s="7"/>
      <c r="J8" s="7"/>
      <c r="K8" s="8">
        <v>1</v>
      </c>
      <c r="L8" s="7"/>
      <c r="M8" s="7"/>
      <c r="N8" s="8">
        <v>16</v>
      </c>
      <c r="O8" s="7"/>
      <c r="P8" s="7"/>
      <c r="Q8" s="8">
        <v>18</v>
      </c>
      <c r="R8" s="8">
        <f>SUM(F8:Q8)</f>
        <v>49</v>
      </c>
      <c r="S8" s="9">
        <f t="shared" ref="S8" si="1">AVERAGE(F8:Q8)</f>
        <v>12.25</v>
      </c>
    </row>
    <row r="9" spans="1:19" ht="47.25" customHeight="1">
      <c r="A9" s="4">
        <v>5</v>
      </c>
      <c r="B9" s="5" t="s">
        <v>23</v>
      </c>
      <c r="C9" s="17" t="s">
        <v>31</v>
      </c>
      <c r="D9" s="2" t="s">
        <v>25</v>
      </c>
      <c r="E9" s="2" t="s">
        <v>35</v>
      </c>
      <c r="F9" s="11"/>
      <c r="G9" s="11"/>
      <c r="H9" s="10">
        <v>87</v>
      </c>
      <c r="I9" s="11"/>
      <c r="J9" s="11"/>
      <c r="K9" s="10" t="s">
        <v>30</v>
      </c>
      <c r="L9" s="11"/>
      <c r="M9" s="11"/>
      <c r="N9" s="10"/>
      <c r="O9" s="11"/>
      <c r="P9" s="11"/>
      <c r="Q9" s="10">
        <v>199</v>
      </c>
      <c r="R9" s="8">
        <f t="shared" ref="R9:R10" si="2">SUM(F9:Q9)</f>
        <v>286</v>
      </c>
      <c r="S9" s="9">
        <f t="shared" si="0"/>
        <v>143</v>
      </c>
    </row>
    <row r="10" spans="1:19" ht="20.399999999999999">
      <c r="A10" s="4">
        <v>6</v>
      </c>
      <c r="B10" s="5" t="s">
        <v>24</v>
      </c>
      <c r="C10" s="17" t="s">
        <v>32</v>
      </c>
      <c r="D10" s="2" t="s">
        <v>25</v>
      </c>
      <c r="E10" s="2" t="s">
        <v>35</v>
      </c>
      <c r="F10" s="11"/>
      <c r="G10" s="11"/>
      <c r="H10" s="10">
        <v>134</v>
      </c>
      <c r="I10" s="11"/>
      <c r="J10" s="11"/>
      <c r="K10" s="10">
        <v>146</v>
      </c>
      <c r="L10" s="11"/>
      <c r="M10" s="11"/>
      <c r="N10" s="10"/>
      <c r="O10" s="11"/>
      <c r="P10" s="11"/>
      <c r="Q10" s="10">
        <v>246</v>
      </c>
      <c r="R10" s="8">
        <f t="shared" si="2"/>
        <v>526</v>
      </c>
      <c r="S10" s="9">
        <f t="shared" si="0"/>
        <v>175.33333333333334</v>
      </c>
    </row>
    <row r="11" spans="1:19" ht="37.5" customHeight="1">
      <c r="A11" s="4">
        <v>7</v>
      </c>
      <c r="B11" s="5" t="s">
        <v>19</v>
      </c>
      <c r="C11" s="25" t="s">
        <v>33</v>
      </c>
      <c r="D11" s="2" t="s">
        <v>25</v>
      </c>
      <c r="E11" s="2" t="s">
        <v>35</v>
      </c>
      <c r="F11" s="12"/>
      <c r="G11" s="12"/>
      <c r="H11" s="18"/>
      <c r="I11" s="12"/>
      <c r="J11" s="12"/>
      <c r="K11" s="18"/>
      <c r="L11" s="12"/>
      <c r="M11" s="12"/>
      <c r="N11" s="18"/>
      <c r="O11" s="12"/>
      <c r="P11" s="12"/>
      <c r="Q11" s="18"/>
      <c r="R11" s="13"/>
      <c r="S11" s="14"/>
    </row>
    <row r="12" spans="1:19" ht="45.75" customHeight="1">
      <c r="A12" s="4">
        <v>8</v>
      </c>
      <c r="B12" s="5" t="s">
        <v>20</v>
      </c>
      <c r="C12" s="25" t="s">
        <v>33</v>
      </c>
      <c r="D12" s="2" t="s">
        <v>25</v>
      </c>
      <c r="E12" s="2" t="s">
        <v>35</v>
      </c>
      <c r="F12" s="12"/>
      <c r="G12" s="12"/>
      <c r="H12" s="18">
        <v>0.91</v>
      </c>
      <c r="I12" s="12"/>
      <c r="J12" s="12"/>
      <c r="K12" s="18">
        <v>0.68</v>
      </c>
      <c r="L12" s="12"/>
      <c r="M12" s="12"/>
      <c r="N12" s="18">
        <v>0.54</v>
      </c>
      <c r="O12" s="12"/>
      <c r="P12" s="12"/>
      <c r="Q12" s="18">
        <v>0.80500000000000005</v>
      </c>
      <c r="R12" s="13">
        <f>(H12+K12+N12+Q12)/4</f>
        <v>0.73375000000000001</v>
      </c>
      <c r="S12" s="14">
        <f>AVERAGE(F12:Q12)</f>
        <v>0.73375000000000001</v>
      </c>
    </row>
    <row r="13" spans="1:19" ht="41.25" customHeight="1">
      <c r="A13" s="4">
        <v>9</v>
      </c>
      <c r="B13" s="5" t="s">
        <v>21</v>
      </c>
      <c r="C13" s="25" t="s">
        <v>34</v>
      </c>
      <c r="D13" s="2" t="s">
        <v>25</v>
      </c>
      <c r="E13" s="2" t="s">
        <v>35</v>
      </c>
      <c r="F13" s="11"/>
      <c r="G13" s="11"/>
      <c r="H13" s="10">
        <v>3185</v>
      </c>
      <c r="I13" s="11"/>
      <c r="J13" s="11"/>
      <c r="K13" s="10">
        <v>2299</v>
      </c>
      <c r="L13" s="11"/>
      <c r="M13" s="11"/>
      <c r="N13" s="10">
        <v>205</v>
      </c>
      <c r="O13" s="11"/>
      <c r="P13" s="11"/>
      <c r="Q13" s="10">
        <v>4258</v>
      </c>
      <c r="R13" s="10">
        <f>SUM(F13:Q13)</f>
        <v>9947</v>
      </c>
      <c r="S13" s="15">
        <f>AVERAGE(F13:Q13)</f>
        <v>2486.75</v>
      </c>
    </row>
    <row r="14" spans="1:19" ht="48.75" customHeight="1">
      <c r="A14" s="4">
        <v>10</v>
      </c>
      <c r="B14" s="5" t="s">
        <v>22</v>
      </c>
      <c r="C14" s="25" t="s">
        <v>34</v>
      </c>
      <c r="D14" s="2" t="s">
        <v>25</v>
      </c>
      <c r="E14" s="2" t="s">
        <v>35</v>
      </c>
      <c r="F14" s="11"/>
      <c r="G14" s="11"/>
      <c r="H14" s="10"/>
      <c r="I14" s="11"/>
      <c r="J14" s="11"/>
      <c r="K14" s="10"/>
      <c r="L14" s="11"/>
      <c r="M14" s="11"/>
      <c r="N14" s="10"/>
      <c r="O14" s="11"/>
      <c r="P14" s="11"/>
      <c r="Q14" s="10"/>
      <c r="R14" s="10"/>
      <c r="S14" s="15"/>
    </row>
    <row r="31" ht="12.75" customHeight="1"/>
  </sheetData>
  <mergeCells count="6">
    <mergeCell ref="A1:B1"/>
    <mergeCell ref="A2:B2"/>
    <mergeCell ref="C2:S2"/>
    <mergeCell ref="A3:A4"/>
    <mergeCell ref="C1:S1"/>
    <mergeCell ref="B3:S3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4" zoomScale="90" zoomScaleNormal="90" workbookViewId="0">
      <selection activeCell="C39" sqref="C39"/>
    </sheetView>
  </sheetViews>
  <sheetFormatPr baseColWidth="10" defaultRowHeight="14.4"/>
  <cols>
    <col min="1" max="1" width="3.6640625" customWidth="1"/>
    <col min="2" max="2" width="35" customWidth="1"/>
    <col min="3" max="3" width="48.77734375" customWidth="1"/>
    <col min="7" max="7" width="11.44140625" customWidth="1"/>
  </cols>
  <sheetData>
    <row r="1" spans="1:5" ht="21">
      <c r="A1" s="48" t="s">
        <v>27</v>
      </c>
      <c r="B1" s="49"/>
      <c r="C1" s="47" t="s">
        <v>16</v>
      </c>
      <c r="D1" s="47"/>
      <c r="E1" s="47"/>
    </row>
    <row r="2" spans="1:5" ht="42.75" customHeight="1">
      <c r="A2" s="38"/>
      <c r="B2" s="44" t="s">
        <v>2</v>
      </c>
      <c r="C2" s="45" t="s">
        <v>37</v>
      </c>
      <c r="D2" s="45" t="s">
        <v>15</v>
      </c>
      <c r="E2" s="46" t="s">
        <v>26</v>
      </c>
    </row>
    <row r="3" spans="1:5" ht="31.8" customHeight="1">
      <c r="A3" s="39"/>
      <c r="B3" s="42" t="s">
        <v>17</v>
      </c>
      <c r="C3" s="50" t="s">
        <v>31</v>
      </c>
      <c r="D3" s="51">
        <v>261</v>
      </c>
      <c r="E3" s="52">
        <v>65.25</v>
      </c>
    </row>
    <row r="4" spans="1:5" ht="21" customHeight="1">
      <c r="A4" s="39"/>
      <c r="B4" s="42" t="s">
        <v>18</v>
      </c>
      <c r="C4" s="50" t="s">
        <v>32</v>
      </c>
      <c r="D4" s="51">
        <v>373</v>
      </c>
      <c r="E4" s="52">
        <v>93.25</v>
      </c>
    </row>
    <row r="5" spans="1:5" ht="33" customHeight="1">
      <c r="A5" s="40"/>
      <c r="B5" s="42" t="s">
        <v>28</v>
      </c>
      <c r="C5" s="50" t="s">
        <v>31</v>
      </c>
      <c r="D5" s="51">
        <v>53</v>
      </c>
      <c r="E5" s="52">
        <v>13.25</v>
      </c>
    </row>
    <row r="6" spans="1:5" ht="21.6" customHeight="1">
      <c r="A6" s="40"/>
      <c r="B6" s="42" t="s">
        <v>29</v>
      </c>
      <c r="C6" s="50" t="s">
        <v>32</v>
      </c>
      <c r="D6" s="51">
        <v>49</v>
      </c>
      <c r="E6" s="52">
        <v>12.25</v>
      </c>
    </row>
    <row r="7" spans="1:5" ht="31.2" customHeight="1">
      <c r="A7" s="41"/>
      <c r="B7" s="43" t="s">
        <v>23</v>
      </c>
      <c r="C7" s="50" t="s">
        <v>31</v>
      </c>
      <c r="D7" s="51">
        <v>286</v>
      </c>
      <c r="E7" s="52">
        <v>143</v>
      </c>
    </row>
    <row r="8" spans="1:5" ht="18" customHeight="1">
      <c r="A8" s="41"/>
      <c r="B8" s="43" t="s">
        <v>24</v>
      </c>
      <c r="C8" s="50" t="s">
        <v>32</v>
      </c>
      <c r="D8" s="51">
        <v>526</v>
      </c>
      <c r="E8" s="52">
        <v>175.33330000000001</v>
      </c>
    </row>
    <row r="9" spans="1:5" ht="26.4" customHeight="1">
      <c r="A9" s="41"/>
      <c r="B9" s="43" t="s">
        <v>19</v>
      </c>
      <c r="C9" s="50" t="s">
        <v>33</v>
      </c>
      <c r="D9" s="53"/>
      <c r="E9" s="54"/>
    </row>
    <row r="10" spans="1:5" ht="31.8" customHeight="1">
      <c r="A10" s="41"/>
      <c r="B10" s="43" t="s">
        <v>20</v>
      </c>
      <c r="C10" s="50" t="s">
        <v>33</v>
      </c>
      <c r="D10" s="53">
        <v>0.73380000000000001</v>
      </c>
      <c r="E10" s="54">
        <v>0.73380000000000001</v>
      </c>
    </row>
    <row r="11" spans="1:5" ht="28.8" customHeight="1">
      <c r="A11" s="41"/>
      <c r="B11" s="43" t="s">
        <v>21</v>
      </c>
      <c r="C11" s="50" t="s">
        <v>34</v>
      </c>
      <c r="D11" s="55">
        <v>9947</v>
      </c>
      <c r="E11" s="55">
        <v>2486.75</v>
      </c>
    </row>
    <row r="12" spans="1:5" ht="31.8" customHeight="1">
      <c r="A12" s="41"/>
      <c r="B12" s="43" t="s">
        <v>22</v>
      </c>
      <c r="C12" s="50" t="s">
        <v>34</v>
      </c>
      <c r="D12" s="55"/>
      <c r="E12" s="55"/>
    </row>
    <row r="29" ht="12.75" customHeight="1"/>
  </sheetData>
  <mergeCells count="2">
    <mergeCell ref="A1:B1"/>
    <mergeCell ref="C1:E1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Gral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2016-03-07T08:09:36Z</dcterms:modified>
</cp:coreProperties>
</file>